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7545" tabRatio="907" activeTab="0"/>
  </bookViews>
  <sheets>
    <sheet name="Planilha Custos-itinerário " sheetId="1" r:id="rId1"/>
  </sheets>
  <definedNames/>
  <calcPr fullCalcOnLoad="1"/>
</workbook>
</file>

<file path=xl/sharedStrings.xml><?xml version="1.0" encoding="utf-8"?>
<sst xmlns="http://schemas.openxmlformats.org/spreadsheetml/2006/main" count="54" uniqueCount="50">
  <si>
    <t>Veículo</t>
  </si>
  <si>
    <t>Ano</t>
  </si>
  <si>
    <t>Valor</t>
  </si>
  <si>
    <t>Descrição dos Custos</t>
  </si>
  <si>
    <t>Valor Anual</t>
  </si>
  <si>
    <t>INSS</t>
  </si>
  <si>
    <t>FGTS</t>
  </si>
  <si>
    <t>Férias</t>
  </si>
  <si>
    <t>13º Salário</t>
  </si>
  <si>
    <t>Sub-Totais</t>
  </si>
  <si>
    <t>Totais</t>
  </si>
  <si>
    <t>Adic.Férias</t>
  </si>
  <si>
    <t>Total</t>
  </si>
  <si>
    <t>Salário mensal</t>
  </si>
  <si>
    <t>ÔNIBUS</t>
  </si>
  <si>
    <t>PLANILHA DE CUSTOS DO TRANSPORTE ESCOLAR</t>
  </si>
  <si>
    <t>Nº Meses com Transportes</t>
  </si>
  <si>
    <t>Nº Dias Letivos Ano</t>
  </si>
  <si>
    <t>Média Dias Letivos/Mês</t>
  </si>
  <si>
    <t>Percurso Mensal - Km</t>
  </si>
  <si>
    <t>Capacidade - Passageiros</t>
  </si>
  <si>
    <t>Lucro</t>
  </si>
  <si>
    <t>Benefícios</t>
  </si>
  <si>
    <t>IPVA</t>
  </si>
  <si>
    <t>DPVAT</t>
  </si>
  <si>
    <t>Vistorias - Detran</t>
  </si>
  <si>
    <t>Vistoria e Renovação CRMPF</t>
  </si>
  <si>
    <t>Vistoria Tacógrafo</t>
  </si>
  <si>
    <t>Discos Diagrama (Tacógrafos)</t>
  </si>
  <si>
    <t>Licenciamento</t>
  </si>
  <si>
    <t>Assessoria Contábil</t>
  </si>
  <si>
    <t>Valor Mensal</t>
  </si>
  <si>
    <t>Consumo Combustível</t>
  </si>
  <si>
    <t>Média/Consumo</t>
  </si>
  <si>
    <t>Valor/Litro</t>
  </si>
  <si>
    <t>Km</t>
  </si>
  <si>
    <t>Percurso Diário - Km</t>
  </si>
  <si>
    <t>Relação Combustível/Manutenção</t>
  </si>
  <si>
    <t>Simples</t>
  </si>
  <si>
    <t>Valor por Km:</t>
  </si>
  <si>
    <t>Valores Anuais</t>
  </si>
  <si>
    <t>Seguro Passageiros</t>
  </si>
  <si>
    <t xml:space="preserve">Salário Motorista+Encargos (Simples Nacional) </t>
  </si>
  <si>
    <r>
      <t xml:space="preserve">Documentação </t>
    </r>
    <r>
      <rPr>
        <b/>
        <sz val="10"/>
        <color indexed="8"/>
        <rFont val="Arial"/>
        <family val="2"/>
      </rPr>
      <t xml:space="preserve">(IPVA, Vistórias.etc) </t>
    </r>
  </si>
  <si>
    <r>
      <t>Consumo Combustível/Manutenção</t>
    </r>
    <r>
      <rPr>
        <b/>
        <sz val="10"/>
        <color indexed="8"/>
        <rFont val="Arial"/>
        <family val="2"/>
      </rPr>
      <t xml:space="preserve"> </t>
    </r>
  </si>
  <si>
    <t xml:space="preserve">Combustível </t>
  </si>
  <si>
    <r>
      <t xml:space="preserve">Documentação </t>
    </r>
    <r>
      <rPr>
        <sz val="10"/>
        <color indexed="8"/>
        <rFont val="Arial"/>
        <family val="2"/>
      </rPr>
      <t xml:space="preserve">(IPVA, Vistórias.etc) </t>
    </r>
  </si>
  <si>
    <r>
      <t>Manutenção</t>
    </r>
    <r>
      <rPr>
        <sz val="10"/>
        <color indexed="8"/>
        <rFont val="Arial"/>
        <family val="2"/>
      </rPr>
      <t xml:space="preserve"> (Pneus, Freios, Óleos, etc) </t>
    </r>
  </si>
  <si>
    <t xml:space="preserve">Salário Motorista </t>
  </si>
  <si>
    <t>ITINERÁRIO 16  - LINHA TAMANDUÁ PARA TRÊS BARRAS</t>
  </si>
</sst>
</file>

<file path=xl/styles.xml><?xml version="1.0" encoding="utf-8"?>
<styleSheet xmlns="http://schemas.openxmlformats.org/spreadsheetml/2006/main">
  <numFmts count="31">
    <numFmt numFmtId="5" formatCode="&quot;R$&quot;\ #,##0;&quot;R$&quot;\ \-#,##0"/>
    <numFmt numFmtId="6" formatCode="&quot;R$&quot;\ #,##0;[Red]&quot;R$&quot;\ \-#,##0"/>
    <numFmt numFmtId="7" formatCode="&quot;R$&quot;\ #,##0.00;&quot;R$&quot;\ \-#,##0.00"/>
    <numFmt numFmtId="8" formatCode="&quot;R$&quot;\ #,##0.00;[Red]&quot;R$&quot;\ \-#,##0.00"/>
    <numFmt numFmtId="42" formatCode="_ &quot;R$&quot;\ * #,##0_ ;_ &quot;R$&quot;\ * \-#,##0_ ;_ &quot;R$&quot;\ * &quot;-&quot;_ ;_ @_ "/>
    <numFmt numFmtId="41" formatCode="_ * #,##0_ ;_ * \-#,##0_ ;_ * &quot;-&quot;_ ;_ @_ "/>
    <numFmt numFmtId="44" formatCode="_ &quot;R$&quot;\ * #,##0.00_ ;_ &quot;R$&quot;\ * \-#,##0.00_ ;_ &quot;R$&quot;\ * &quot;-&quot;??_ ;_ @_ "/>
    <numFmt numFmtId="43" formatCode="_ * #,##0.00_ ;_ * \-#,##0.00_ ;_ * &quot;-&quot;??_ ;_ @_ 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&quot;R$ &quot;#,##0_);\(&quot;R$ &quot;#,##0\)"/>
    <numFmt numFmtId="173" formatCode="&quot;R$ &quot;#,##0_);[Red]\(&quot;R$ &quot;#,##0\)"/>
    <numFmt numFmtId="174" formatCode="&quot;R$ &quot;#,##0.00_);\(&quot;R$ &quot;#,##0.00\)"/>
    <numFmt numFmtId="175" formatCode="&quot;R$ &quot;#,##0.00_);[Red]\(&quot;R$ &quot;#,##0.00\)"/>
    <numFmt numFmtId="176" formatCode="_(&quot;R$ &quot;* #,##0_);_(&quot;R$ &quot;* \(#,##0\);_(&quot;R$ &quot;* &quot;-&quot;_);_(@_)"/>
    <numFmt numFmtId="177" formatCode="_(* #,##0_);_(* \(#,##0\);_(* &quot;-&quot;_);_(@_)"/>
    <numFmt numFmtId="178" formatCode="_(&quot;R$ &quot;* #,##0.00_);_(&quot;R$ &quot;* \(#,##0.00\);_(&quot;R$ &quot;* &quot;-&quot;??_);_(@_)"/>
    <numFmt numFmtId="179" formatCode="_(* #,##0.00_);_(* \(#,##0.00\);_(* &quot;-&quot;??_);_(@_)"/>
    <numFmt numFmtId="180" formatCode="0.0%"/>
    <numFmt numFmtId="181" formatCode="_(* #,##0_);_(* \(#,##0\);_(* &quot;-&quot;??_);_(@_)"/>
    <numFmt numFmtId="182" formatCode="0.0"/>
    <numFmt numFmtId="183" formatCode="&quot;R$&quot;\ #,##0.00"/>
    <numFmt numFmtId="184" formatCode="0.0000%"/>
    <numFmt numFmtId="185" formatCode="0.000%"/>
    <numFmt numFmtId="186" formatCode="_-[$R$-416]\ * #,##0.00_-;\-[$R$-416]\ * #,##0.00_-;_-[$R$-416]\ * &quot;-&quot;??_-;_-@_-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1"/>
      <name val="Calibri"/>
      <family val="2"/>
    </font>
    <font>
      <sz val="14"/>
      <color indexed="8"/>
      <name val="Arial Black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9"/>
      <color indexed="8"/>
      <name val="Arial Black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sz val="14"/>
      <color theme="1"/>
      <name val="Arial Black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9"/>
      <color theme="1"/>
      <name val="Arial Blac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799979984760284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177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179" fontId="0" fillId="0" borderId="0" applyFont="0" applyFill="0" applyBorder="0" applyAlignment="0" applyProtection="0"/>
  </cellStyleXfs>
  <cellXfs count="171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8" fillId="0" borderId="0" xfId="0" applyFont="1" applyBorder="1" applyAlignment="1">
      <alignment/>
    </xf>
    <xf numFmtId="0" fontId="48" fillId="0" borderId="0" xfId="0" applyFont="1" applyAlignment="1">
      <alignment/>
    </xf>
    <xf numFmtId="179" fontId="48" fillId="0" borderId="0" xfId="61" applyFont="1" applyBorder="1" applyAlignment="1">
      <alignment/>
    </xf>
    <xf numFmtId="0" fontId="48" fillId="0" borderId="0" xfId="0" applyFont="1" applyFill="1" applyBorder="1" applyAlignment="1">
      <alignment/>
    </xf>
    <xf numFmtId="179" fontId="48" fillId="0" borderId="0" xfId="61" applyFont="1" applyFill="1" applyBorder="1" applyAlignment="1" applyProtection="1">
      <alignment/>
      <protection locked="0"/>
    </xf>
    <xf numFmtId="0" fontId="49" fillId="0" borderId="0" xfId="0" applyFont="1" applyBorder="1" applyAlignment="1">
      <alignment/>
    </xf>
    <xf numFmtId="179" fontId="48" fillId="0" borderId="0" xfId="61" applyFont="1" applyFill="1" applyBorder="1" applyAlignment="1" applyProtection="1">
      <alignment/>
      <protection/>
    </xf>
    <xf numFmtId="179" fontId="50" fillId="0" borderId="0" xfId="61" applyFont="1" applyFill="1" applyBorder="1" applyAlignment="1">
      <alignment/>
    </xf>
    <xf numFmtId="179" fontId="48" fillId="0" borderId="0" xfId="0" applyNumberFormat="1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8" fillId="0" borderId="13" xfId="0" applyFont="1" applyBorder="1" applyAlignment="1">
      <alignment/>
    </xf>
    <xf numFmtId="0" fontId="48" fillId="0" borderId="14" xfId="0" applyFont="1" applyBorder="1" applyAlignment="1">
      <alignment/>
    </xf>
    <xf numFmtId="179" fontId="48" fillId="0" borderId="15" xfId="61" applyFont="1" applyFill="1" applyBorder="1" applyAlignment="1" applyProtection="1">
      <alignment/>
      <protection locked="0"/>
    </xf>
    <xf numFmtId="0" fontId="48" fillId="0" borderId="0" xfId="0" applyFont="1" applyFill="1" applyBorder="1" applyAlignment="1" applyProtection="1">
      <alignment horizontal="center"/>
      <protection locked="0"/>
    </xf>
    <xf numFmtId="0" fontId="48" fillId="0" borderId="15" xfId="0" applyFont="1" applyBorder="1" applyAlignment="1">
      <alignment/>
    </xf>
    <xf numFmtId="0" fontId="48" fillId="0" borderId="16" xfId="0" applyFont="1" applyFill="1" applyBorder="1" applyAlignment="1">
      <alignment horizontal="left"/>
    </xf>
    <xf numFmtId="179" fontId="50" fillId="0" borderId="16" xfId="61" applyFont="1" applyFill="1" applyBorder="1" applyAlignment="1">
      <alignment/>
    </xf>
    <xf numFmtId="0" fontId="48" fillId="0" borderId="16" xfId="0" applyFont="1" applyFill="1" applyBorder="1" applyAlignment="1">
      <alignment/>
    </xf>
    <xf numFmtId="179" fontId="48" fillId="0" borderId="16" xfId="0" applyNumberFormat="1" applyFont="1" applyFill="1" applyBorder="1" applyAlignment="1">
      <alignment/>
    </xf>
    <xf numFmtId="0" fontId="48" fillId="0" borderId="16" xfId="0" applyFont="1" applyBorder="1" applyAlignment="1">
      <alignment/>
    </xf>
    <xf numFmtId="0" fontId="48" fillId="0" borderId="17" xfId="0" applyFont="1" applyBorder="1" applyAlignment="1">
      <alignment/>
    </xf>
    <xf numFmtId="179" fontId="51" fillId="0" borderId="0" xfId="61" applyFont="1" applyBorder="1" applyAlignment="1">
      <alignment horizontal="right"/>
    </xf>
    <xf numFmtId="179" fontId="48" fillId="0" borderId="13" xfId="61" applyFont="1" applyBorder="1" applyAlignment="1">
      <alignment/>
    </xf>
    <xf numFmtId="179" fontId="51" fillId="0" borderId="0" xfId="0" applyNumberFormat="1" applyFont="1" applyBorder="1" applyAlignment="1">
      <alignment/>
    </xf>
    <xf numFmtId="0" fontId="48" fillId="0" borderId="13" xfId="0" applyFont="1" applyFill="1" applyBorder="1" applyAlignment="1">
      <alignment horizontal="left"/>
    </xf>
    <xf numFmtId="179" fontId="50" fillId="0" borderId="13" xfId="61" applyFont="1" applyFill="1" applyBorder="1" applyAlignment="1">
      <alignment/>
    </xf>
    <xf numFmtId="0" fontId="48" fillId="0" borderId="13" xfId="0" applyFont="1" applyFill="1" applyBorder="1" applyAlignment="1">
      <alignment/>
    </xf>
    <xf numFmtId="179" fontId="48" fillId="0" borderId="13" xfId="0" applyNumberFormat="1" applyFont="1" applyFill="1" applyBorder="1" applyAlignment="1">
      <alignment/>
    </xf>
    <xf numFmtId="179" fontId="51" fillId="0" borderId="16" xfId="61" applyFont="1" applyBorder="1" applyAlignment="1">
      <alignment horizontal="right"/>
    </xf>
    <xf numFmtId="179" fontId="51" fillId="0" borderId="16" xfId="0" applyNumberFormat="1" applyFont="1" applyBorder="1" applyAlignment="1">
      <alignment/>
    </xf>
    <xf numFmtId="179" fontId="51" fillId="0" borderId="13" xfId="61" applyFont="1" applyBorder="1" applyAlignment="1">
      <alignment horizontal="right"/>
    </xf>
    <xf numFmtId="179" fontId="51" fillId="0" borderId="13" xfId="0" applyNumberFormat="1" applyFont="1" applyBorder="1" applyAlignment="1">
      <alignment/>
    </xf>
    <xf numFmtId="179" fontId="48" fillId="0" borderId="15" xfId="0" applyNumberFormat="1" applyFont="1" applyBorder="1" applyAlignment="1">
      <alignment/>
    </xf>
    <xf numFmtId="0" fontId="48" fillId="0" borderId="14" xfId="0" applyFont="1" applyFill="1" applyBorder="1" applyAlignment="1">
      <alignment/>
    </xf>
    <xf numFmtId="0" fontId="49" fillId="0" borderId="13" xfId="0" applyFont="1" applyFill="1" applyBorder="1" applyAlignment="1">
      <alignment horizontal="center"/>
    </xf>
    <xf numFmtId="9" fontId="2" fillId="0" borderId="18" xfId="0" applyNumberFormat="1" applyFont="1" applyFill="1" applyBorder="1" applyAlignment="1" applyProtection="1">
      <alignment horizontal="center"/>
      <protection locked="0"/>
    </xf>
    <xf numFmtId="0" fontId="49" fillId="0" borderId="0" xfId="0" applyFont="1" applyBorder="1" applyAlignment="1">
      <alignment horizontal="right"/>
    </xf>
    <xf numFmtId="0" fontId="48" fillId="0" borderId="19" xfId="0" applyFont="1" applyBorder="1" applyAlignment="1">
      <alignment/>
    </xf>
    <xf numFmtId="0" fontId="49" fillId="0" borderId="13" xfId="0" applyFont="1" applyBorder="1" applyAlignment="1">
      <alignment horizontal="right"/>
    </xf>
    <xf numFmtId="183" fontId="49" fillId="0" borderId="13" xfId="0" applyNumberFormat="1" applyFont="1" applyBorder="1" applyAlignment="1">
      <alignment/>
    </xf>
    <xf numFmtId="179" fontId="48" fillId="0" borderId="13" xfId="0" applyNumberFormat="1" applyFont="1" applyBorder="1" applyAlignment="1">
      <alignment/>
    </xf>
    <xf numFmtId="0" fontId="0" fillId="0" borderId="13" xfId="0" applyBorder="1" applyAlignment="1">
      <alignment/>
    </xf>
    <xf numFmtId="179" fontId="48" fillId="0" borderId="13" xfId="61" applyFont="1" applyFill="1" applyBorder="1" applyAlignment="1" applyProtection="1">
      <alignment/>
      <protection locked="0"/>
    </xf>
    <xf numFmtId="0" fontId="49" fillId="0" borderId="13" xfId="0" applyFont="1" applyBorder="1" applyAlignment="1">
      <alignment/>
    </xf>
    <xf numFmtId="0" fontId="48" fillId="0" borderId="13" xfId="0" applyFont="1" applyFill="1" applyBorder="1" applyAlignment="1" applyProtection="1">
      <alignment horizontal="center"/>
      <protection locked="0"/>
    </xf>
    <xf numFmtId="0" fontId="48" fillId="0" borderId="15" xfId="0" applyFont="1" applyFill="1" applyBorder="1" applyAlignment="1">
      <alignment/>
    </xf>
    <xf numFmtId="0" fontId="48" fillId="0" borderId="17" xfId="0" applyFont="1" applyFill="1" applyBorder="1" applyAlignment="1">
      <alignment/>
    </xf>
    <xf numFmtId="171" fontId="51" fillId="0" borderId="19" xfId="0" applyNumberFormat="1" applyFont="1" applyFill="1" applyBorder="1" applyAlignment="1">
      <alignment/>
    </xf>
    <xf numFmtId="179" fontId="48" fillId="0" borderId="19" xfId="61" applyFont="1" applyFill="1" applyBorder="1" applyAlignment="1">
      <alignment/>
    </xf>
    <xf numFmtId="179" fontId="48" fillId="0" borderId="19" xfId="0" applyNumberFormat="1" applyFont="1" applyFill="1" applyBorder="1" applyAlignment="1">
      <alignment/>
    </xf>
    <xf numFmtId="0" fontId="48" fillId="0" borderId="19" xfId="0" applyFont="1" applyFill="1" applyBorder="1" applyAlignment="1">
      <alignment/>
    </xf>
    <xf numFmtId="178" fontId="5" fillId="0" borderId="19" xfId="46" applyFont="1" applyFill="1" applyBorder="1" applyAlignment="1">
      <alignment/>
    </xf>
    <xf numFmtId="183" fontId="49" fillId="0" borderId="19" xfId="0" applyNumberFormat="1" applyFont="1" applyBorder="1" applyAlignment="1">
      <alignment/>
    </xf>
    <xf numFmtId="0" fontId="3" fillId="0" borderId="0" xfId="61" applyNumberFormat="1" applyFont="1" applyFill="1" applyBorder="1" applyAlignment="1" applyProtection="1">
      <alignment/>
      <protection locked="0"/>
    </xf>
    <xf numFmtId="3" fontId="3" fillId="0" borderId="20" xfId="61" applyNumberFormat="1" applyFont="1" applyFill="1" applyBorder="1" applyAlignment="1" applyProtection="1">
      <alignment/>
      <protection locked="0"/>
    </xf>
    <xf numFmtId="0" fontId="48" fillId="0" borderId="0" xfId="0" applyFont="1" applyFill="1" applyBorder="1" applyAlignment="1">
      <alignment horizontal="left"/>
    </xf>
    <xf numFmtId="0" fontId="3" fillId="0" borderId="21" xfId="0" applyFont="1" applyFill="1" applyBorder="1" applyAlignment="1" applyProtection="1">
      <alignment horizontal="center"/>
      <protection locked="0"/>
    </xf>
    <xf numFmtId="0" fontId="6" fillId="0" borderId="11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15" xfId="0" applyFont="1" applyBorder="1" applyAlignment="1" applyProtection="1">
      <alignment horizontal="center"/>
      <protection/>
    </xf>
    <xf numFmtId="0" fontId="26" fillId="0" borderId="11" xfId="0" applyFont="1" applyBorder="1" applyAlignment="1" applyProtection="1">
      <alignment/>
      <protection/>
    </xf>
    <xf numFmtId="0" fontId="3" fillId="0" borderId="15" xfId="0" applyFont="1" applyFill="1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49" fillId="0" borderId="0" xfId="0" applyFont="1" applyBorder="1" applyAlignment="1" applyProtection="1">
      <alignment/>
      <protection/>
    </xf>
    <xf numFmtId="0" fontId="48" fillId="0" borderId="0" xfId="0" applyFont="1" applyBorder="1" applyAlignment="1" applyProtection="1">
      <alignment/>
      <protection/>
    </xf>
    <xf numFmtId="179" fontId="3" fillId="0" borderId="15" xfId="61" applyFont="1" applyFill="1" applyBorder="1" applyAlignment="1" applyProtection="1">
      <alignment/>
      <protection/>
    </xf>
    <xf numFmtId="0" fontId="48" fillId="0" borderId="19" xfId="0" applyFont="1" applyFill="1" applyBorder="1" applyAlignment="1" applyProtection="1">
      <alignment horizontal="center"/>
      <protection/>
    </xf>
    <xf numFmtId="179" fontId="48" fillId="0" borderId="19" xfId="61" applyFont="1" applyFill="1" applyBorder="1" applyAlignment="1" applyProtection="1">
      <alignment/>
      <protection/>
    </xf>
    <xf numFmtId="179" fontId="48" fillId="0" borderId="15" xfId="61" applyFont="1" applyFill="1" applyBorder="1" applyAlignment="1" applyProtection="1">
      <alignment/>
      <protection/>
    </xf>
    <xf numFmtId="179" fontId="48" fillId="33" borderId="18" xfId="61" applyFont="1" applyFill="1" applyBorder="1" applyAlignment="1">
      <alignment/>
    </xf>
    <xf numFmtId="178" fontId="49" fillId="33" borderId="18" xfId="46" applyFont="1" applyFill="1" applyBorder="1" applyAlignment="1">
      <alignment/>
    </xf>
    <xf numFmtId="179" fontId="5" fillId="33" borderId="21" xfId="61" applyFont="1" applyFill="1" applyBorder="1" applyAlignment="1" applyProtection="1">
      <alignment horizontal="center"/>
      <protection/>
    </xf>
    <xf numFmtId="0" fontId="5" fillId="33" borderId="21" xfId="0" applyFont="1" applyFill="1" applyBorder="1" applyAlignment="1" applyProtection="1">
      <alignment horizontal="center"/>
      <protection/>
    </xf>
    <xf numFmtId="179" fontId="3" fillId="33" borderId="21" xfId="61" applyFont="1" applyFill="1" applyBorder="1" applyAlignment="1" applyProtection="1">
      <alignment/>
      <protection/>
    </xf>
    <xf numFmtId="0" fontId="3" fillId="33" borderId="21" xfId="0" applyFont="1" applyFill="1" applyBorder="1" applyAlignment="1" applyProtection="1">
      <alignment/>
      <protection/>
    </xf>
    <xf numFmtId="0" fontId="4" fillId="33" borderId="18" xfId="0" applyFont="1" applyFill="1" applyBorder="1" applyAlignment="1">
      <alignment/>
    </xf>
    <xf numFmtId="0" fontId="51" fillId="33" borderId="18" xfId="0" applyFont="1" applyFill="1" applyBorder="1" applyAlignment="1">
      <alignment/>
    </xf>
    <xf numFmtId="0" fontId="48" fillId="33" borderId="21" xfId="0" applyFont="1" applyFill="1" applyBorder="1" applyAlignment="1">
      <alignment/>
    </xf>
    <xf numFmtId="0" fontId="49" fillId="33" borderId="21" xfId="0" applyFont="1" applyFill="1" applyBorder="1" applyAlignment="1">
      <alignment/>
    </xf>
    <xf numFmtId="0" fontId="51" fillId="33" borderId="21" xfId="0" applyFont="1" applyFill="1" applyBorder="1" applyAlignment="1">
      <alignment/>
    </xf>
    <xf numFmtId="0" fontId="48" fillId="33" borderId="0" xfId="0" applyFont="1" applyFill="1" applyBorder="1" applyAlignment="1">
      <alignment/>
    </xf>
    <xf numFmtId="0" fontId="48" fillId="33" borderId="18" xfId="0" applyFont="1" applyFill="1" applyBorder="1" applyAlignment="1">
      <alignment/>
    </xf>
    <xf numFmtId="0" fontId="49" fillId="33" borderId="18" xfId="0" applyFont="1" applyFill="1" applyBorder="1" applyAlignment="1">
      <alignment/>
    </xf>
    <xf numFmtId="0" fontId="3" fillId="33" borderId="0" xfId="0" applyFont="1" applyFill="1" applyAlignment="1" applyProtection="1">
      <alignment/>
      <protection/>
    </xf>
    <xf numFmtId="179" fontId="48" fillId="33" borderId="0" xfId="61" applyFont="1" applyFill="1" applyBorder="1" applyAlignment="1">
      <alignment horizontal="right"/>
    </xf>
    <xf numFmtId="171" fontId="48" fillId="33" borderId="0" xfId="0" applyNumberFormat="1" applyFont="1" applyFill="1" applyBorder="1" applyAlignment="1">
      <alignment/>
    </xf>
    <xf numFmtId="0" fontId="48" fillId="33" borderId="0" xfId="0" applyFont="1" applyFill="1" applyAlignment="1">
      <alignment/>
    </xf>
    <xf numFmtId="178" fontId="48" fillId="0" borderId="21" xfId="46" applyFont="1" applyFill="1" applyBorder="1" applyAlignment="1" applyProtection="1">
      <alignment/>
      <protection locked="0"/>
    </xf>
    <xf numFmtId="178" fontId="3" fillId="0" borderId="21" xfId="46" applyFont="1" applyFill="1" applyBorder="1" applyAlignment="1" applyProtection="1">
      <alignment/>
      <protection locked="0"/>
    </xf>
    <xf numFmtId="178" fontId="48" fillId="33" borderId="0" xfId="46" applyFont="1" applyFill="1" applyBorder="1" applyAlignment="1" applyProtection="1">
      <alignment/>
      <protection/>
    </xf>
    <xf numFmtId="178" fontId="48" fillId="33" borderId="0" xfId="46" applyFont="1" applyFill="1" applyBorder="1" applyAlignment="1">
      <alignment/>
    </xf>
    <xf numFmtId="179" fontId="48" fillId="33" borderId="0" xfId="61" applyFont="1" applyFill="1" applyBorder="1" applyAlignment="1" applyProtection="1">
      <alignment/>
      <protection/>
    </xf>
    <xf numFmtId="0" fontId="3" fillId="34" borderId="15" xfId="0" applyFont="1" applyFill="1" applyBorder="1" applyAlignment="1">
      <alignment/>
    </xf>
    <xf numFmtId="0" fontId="52" fillId="0" borderId="16" xfId="0" applyFont="1" applyFill="1" applyBorder="1" applyAlignment="1" applyProtection="1">
      <alignment horizontal="center"/>
      <protection/>
    </xf>
    <xf numFmtId="0" fontId="52" fillId="0" borderId="17" xfId="0" applyFont="1" applyFill="1" applyBorder="1" applyAlignment="1" applyProtection="1">
      <alignment horizontal="center"/>
      <protection/>
    </xf>
    <xf numFmtId="0" fontId="52" fillId="0" borderId="12" xfId="0" applyFont="1" applyFill="1" applyBorder="1" applyAlignment="1" applyProtection="1">
      <alignment horizontal="center"/>
      <protection/>
    </xf>
    <xf numFmtId="178" fontId="48" fillId="0" borderId="0" xfId="46" applyFont="1" applyFill="1" applyBorder="1" applyAlignment="1" applyProtection="1">
      <alignment/>
      <protection locked="0"/>
    </xf>
    <xf numFmtId="0" fontId="51" fillId="33" borderId="18" xfId="0" applyFont="1" applyFill="1" applyBorder="1" applyAlignment="1" applyProtection="1">
      <alignment/>
      <protection/>
    </xf>
    <xf numFmtId="0" fontId="48" fillId="33" borderId="18" xfId="0" applyFont="1" applyFill="1" applyBorder="1" applyAlignment="1" applyProtection="1">
      <alignment/>
      <protection/>
    </xf>
    <xf numFmtId="179" fontId="48" fillId="33" borderId="18" xfId="61" applyFont="1" applyFill="1" applyBorder="1" applyAlignment="1" applyProtection="1">
      <alignment/>
      <protection/>
    </xf>
    <xf numFmtId="0" fontId="49" fillId="33" borderId="18" xfId="0" applyFont="1" applyFill="1" applyBorder="1" applyAlignment="1" applyProtection="1">
      <alignment horizontal="center"/>
      <protection/>
    </xf>
    <xf numFmtId="0" fontId="49" fillId="33" borderId="18" xfId="0" applyFont="1" applyFill="1" applyBorder="1" applyAlignment="1" applyProtection="1">
      <alignment/>
      <protection/>
    </xf>
    <xf numFmtId="0" fontId="48" fillId="33" borderId="21" xfId="0" applyFont="1" applyFill="1" applyBorder="1" applyAlignment="1" applyProtection="1">
      <alignment/>
      <protection/>
    </xf>
    <xf numFmtId="0" fontId="48" fillId="33" borderId="0" xfId="0" applyFont="1" applyFill="1" applyBorder="1" applyAlignment="1" applyProtection="1">
      <alignment/>
      <protection/>
    </xf>
    <xf numFmtId="179" fontId="48" fillId="33" borderId="20" xfId="0" applyNumberFormat="1" applyFont="1" applyFill="1" applyBorder="1" applyAlignment="1" applyProtection="1">
      <alignment/>
      <protection/>
    </xf>
    <xf numFmtId="0" fontId="48" fillId="33" borderId="20" xfId="0" applyFont="1" applyFill="1" applyBorder="1" applyAlignment="1" applyProtection="1">
      <alignment/>
      <protection/>
    </xf>
    <xf numFmtId="166" fontId="49" fillId="33" borderId="18" xfId="0" applyNumberFormat="1" applyFont="1" applyFill="1" applyBorder="1" applyAlignment="1" applyProtection="1">
      <alignment/>
      <protection/>
    </xf>
    <xf numFmtId="179" fontId="49" fillId="33" borderId="18" xfId="0" applyNumberFormat="1" applyFont="1" applyFill="1" applyBorder="1" applyAlignment="1" applyProtection="1">
      <alignment/>
      <protection/>
    </xf>
    <xf numFmtId="0" fontId="51" fillId="33" borderId="21" xfId="0" applyFont="1" applyFill="1" applyBorder="1" applyAlignment="1" applyProtection="1">
      <alignment/>
      <protection/>
    </xf>
    <xf numFmtId="179" fontId="48" fillId="33" borderId="21" xfId="61" applyFont="1" applyFill="1" applyBorder="1" applyAlignment="1" applyProtection="1">
      <alignment/>
      <protection/>
    </xf>
    <xf numFmtId="0" fontId="51" fillId="33" borderId="18" xfId="0" applyFont="1" applyFill="1" applyBorder="1" applyAlignment="1" applyProtection="1">
      <alignment horizontal="center"/>
      <protection/>
    </xf>
    <xf numFmtId="179" fontId="51" fillId="33" borderId="18" xfId="61" applyFont="1" applyFill="1" applyBorder="1" applyAlignment="1" applyProtection="1">
      <alignment horizontal="center"/>
      <protection/>
    </xf>
    <xf numFmtId="0" fontId="48" fillId="33" borderId="18" xfId="0" applyFont="1" applyFill="1" applyBorder="1" applyAlignment="1" applyProtection="1">
      <alignment/>
      <protection/>
    </xf>
    <xf numFmtId="0" fontId="51" fillId="33" borderId="0" xfId="0" applyFont="1" applyFill="1" applyBorder="1" applyAlignment="1" applyProtection="1">
      <alignment/>
      <protection/>
    </xf>
    <xf numFmtId="0" fontId="4" fillId="33" borderId="18" xfId="0" applyFont="1" applyFill="1" applyBorder="1" applyAlignment="1" applyProtection="1">
      <alignment/>
      <protection/>
    </xf>
    <xf numFmtId="170" fontId="49" fillId="33" borderId="21" xfId="61" applyNumberFormat="1" applyFont="1" applyFill="1" applyBorder="1" applyAlignment="1" applyProtection="1">
      <alignment/>
      <protection/>
    </xf>
    <xf numFmtId="0" fontId="48" fillId="34" borderId="18" xfId="0" applyFont="1" applyFill="1" applyBorder="1" applyAlignment="1" applyProtection="1">
      <alignment horizontal="center"/>
      <protection locked="0"/>
    </xf>
    <xf numFmtId="178" fontId="48" fillId="34" borderId="18" xfId="46" applyFont="1" applyFill="1" applyBorder="1" applyAlignment="1" applyProtection="1">
      <alignment/>
      <protection locked="0"/>
    </xf>
    <xf numFmtId="179" fontId="49" fillId="33" borderId="18" xfId="61" applyFont="1" applyFill="1" applyBorder="1" applyAlignment="1" applyProtection="1">
      <alignment horizontal="center"/>
      <protection/>
    </xf>
    <xf numFmtId="0" fontId="51" fillId="33" borderId="18" xfId="0" applyFont="1" applyFill="1" applyBorder="1" applyAlignment="1" applyProtection="1">
      <alignment/>
      <protection/>
    </xf>
    <xf numFmtId="10" fontId="48" fillId="33" borderId="21" xfId="0" applyNumberFormat="1" applyFont="1" applyFill="1" applyBorder="1" applyAlignment="1" applyProtection="1">
      <alignment/>
      <protection/>
    </xf>
    <xf numFmtId="0" fontId="48" fillId="33" borderId="0" xfId="0" applyFont="1" applyFill="1" applyBorder="1" applyAlignment="1" applyProtection="1">
      <alignment horizontal="left"/>
      <protection/>
    </xf>
    <xf numFmtId="0" fontId="48" fillId="33" borderId="0" xfId="0" applyFont="1" applyFill="1" applyBorder="1" applyAlignment="1" applyProtection="1">
      <alignment/>
      <protection/>
    </xf>
    <xf numFmtId="183" fontId="48" fillId="33" borderId="0" xfId="0" applyNumberFormat="1" applyFont="1" applyFill="1" applyBorder="1" applyAlignment="1" applyProtection="1">
      <alignment/>
      <protection/>
    </xf>
    <xf numFmtId="0" fontId="48" fillId="33" borderId="21" xfId="0" applyFont="1" applyFill="1" applyBorder="1" applyAlignment="1" applyProtection="1">
      <alignment/>
      <protection/>
    </xf>
    <xf numFmtId="0" fontId="51" fillId="33" borderId="0" xfId="0" applyFont="1" applyFill="1" applyBorder="1" applyAlignment="1" applyProtection="1">
      <alignment horizontal="left"/>
      <protection/>
    </xf>
    <xf numFmtId="185" fontId="48" fillId="33" borderId="21" xfId="0" applyNumberFormat="1" applyFont="1" applyFill="1" applyBorder="1" applyAlignment="1" applyProtection="1">
      <alignment/>
      <protection/>
    </xf>
    <xf numFmtId="185" fontId="48" fillId="33" borderId="0" xfId="0" applyNumberFormat="1" applyFont="1" applyFill="1" applyBorder="1" applyAlignment="1" applyProtection="1">
      <alignment/>
      <protection/>
    </xf>
    <xf numFmtId="179" fontId="51" fillId="33" borderId="18" xfId="0" applyNumberFormat="1" applyFont="1" applyFill="1" applyBorder="1" applyAlignment="1" applyProtection="1">
      <alignment/>
      <protection/>
    </xf>
    <xf numFmtId="0" fontId="53" fillId="35" borderId="18" xfId="0" applyFont="1" applyFill="1" applyBorder="1" applyAlignment="1" applyProtection="1">
      <alignment/>
      <protection/>
    </xf>
    <xf numFmtId="170" fontId="54" fillId="35" borderId="18" xfId="0" applyNumberFormat="1" applyFont="1" applyFill="1" applyBorder="1" applyAlignment="1" applyProtection="1">
      <alignment/>
      <protection/>
    </xf>
    <xf numFmtId="10" fontId="53" fillId="35" borderId="21" xfId="0" applyNumberFormat="1" applyFont="1" applyFill="1" applyBorder="1" applyAlignment="1" applyProtection="1">
      <alignment/>
      <protection/>
    </xf>
    <xf numFmtId="179" fontId="49" fillId="33" borderId="18" xfId="61" applyFont="1" applyFill="1" applyBorder="1" applyAlignment="1" applyProtection="1">
      <alignment/>
      <protection/>
    </xf>
    <xf numFmtId="0" fontId="54" fillId="35" borderId="18" xfId="0" applyFont="1" applyFill="1" applyBorder="1" applyAlignment="1" applyProtection="1">
      <alignment horizontal="left"/>
      <protection/>
    </xf>
    <xf numFmtId="171" fontId="54" fillId="35" borderId="18" xfId="0" applyNumberFormat="1" applyFont="1" applyFill="1" applyBorder="1" applyAlignment="1" applyProtection="1">
      <alignment horizontal="left"/>
      <protection/>
    </xf>
    <xf numFmtId="179" fontId="54" fillId="35" borderId="18" xfId="61" applyFont="1" applyFill="1" applyBorder="1" applyAlignment="1" applyProtection="1">
      <alignment/>
      <protection/>
    </xf>
    <xf numFmtId="9" fontId="48" fillId="34" borderId="0" xfId="0" applyNumberFormat="1" applyFont="1" applyFill="1" applyBorder="1" applyAlignment="1" applyProtection="1">
      <alignment horizontal="center"/>
      <protection locked="0"/>
    </xf>
    <xf numFmtId="9" fontId="48" fillId="34" borderId="21" xfId="0" applyNumberFormat="1" applyFont="1" applyFill="1" applyBorder="1" applyAlignment="1" applyProtection="1">
      <alignment horizontal="center"/>
      <protection locked="0"/>
    </xf>
    <xf numFmtId="178" fontId="48" fillId="34" borderId="21" xfId="46" applyFont="1" applyFill="1" applyBorder="1" applyAlignment="1" applyProtection="1">
      <alignment/>
      <protection locked="0"/>
    </xf>
    <xf numFmtId="178" fontId="48" fillId="34" borderId="0" xfId="46" applyFont="1" applyFill="1" applyBorder="1" applyAlignment="1" applyProtection="1">
      <alignment/>
      <protection locked="0"/>
    </xf>
    <xf numFmtId="178" fontId="48" fillId="34" borderId="20" xfId="46" applyFont="1" applyFill="1" applyBorder="1" applyAlignment="1" applyProtection="1">
      <alignment/>
      <protection locked="0"/>
    </xf>
    <xf numFmtId="178" fontId="48" fillId="0" borderId="0" xfId="46" applyFont="1" applyBorder="1" applyAlignment="1" applyProtection="1">
      <alignment/>
      <protection locked="0"/>
    </xf>
    <xf numFmtId="178" fontId="51" fillId="33" borderId="18" xfId="46" applyFont="1" applyFill="1" applyBorder="1" applyAlignment="1" applyProtection="1">
      <alignment/>
      <protection/>
    </xf>
    <xf numFmtId="178" fontId="49" fillId="33" borderId="21" xfId="46" applyFont="1" applyFill="1" applyBorder="1" applyAlignment="1" applyProtection="1">
      <alignment/>
      <protection/>
    </xf>
    <xf numFmtId="178" fontId="48" fillId="33" borderId="18" xfId="46" applyFont="1" applyFill="1" applyBorder="1" applyAlignment="1">
      <alignment/>
    </xf>
    <xf numFmtId="0" fontId="52" fillId="36" borderId="10" xfId="0" applyFont="1" applyFill="1" applyBorder="1" applyAlignment="1" applyProtection="1">
      <alignment horizontal="center"/>
      <protection/>
    </xf>
    <xf numFmtId="0" fontId="52" fillId="36" borderId="13" xfId="0" applyFont="1" applyFill="1" applyBorder="1" applyAlignment="1" applyProtection="1">
      <alignment horizontal="center"/>
      <protection/>
    </xf>
    <xf numFmtId="0" fontId="52" fillId="36" borderId="14" xfId="0" applyFont="1" applyFill="1" applyBorder="1" applyAlignment="1" applyProtection="1">
      <alignment horizontal="center"/>
      <protection/>
    </xf>
    <xf numFmtId="179" fontId="3" fillId="33" borderId="22" xfId="61" applyFont="1" applyFill="1" applyBorder="1" applyAlignment="1" applyProtection="1">
      <alignment horizontal="left"/>
      <protection/>
    </xf>
    <xf numFmtId="179" fontId="3" fillId="33" borderId="23" xfId="61" applyFont="1" applyFill="1" applyBorder="1" applyAlignment="1" applyProtection="1">
      <alignment horizontal="left"/>
      <protection/>
    </xf>
    <xf numFmtId="179" fontId="3" fillId="33" borderId="24" xfId="61" applyFont="1" applyFill="1" applyBorder="1" applyAlignment="1" applyProtection="1">
      <alignment horizontal="left"/>
      <protection/>
    </xf>
    <xf numFmtId="179" fontId="3" fillId="33" borderId="0" xfId="61" applyFont="1" applyFill="1" applyBorder="1" applyAlignment="1" applyProtection="1">
      <alignment horizontal="left"/>
      <protection/>
    </xf>
    <xf numFmtId="0" fontId="48" fillId="33" borderId="20" xfId="0" applyFont="1" applyFill="1" applyBorder="1" applyAlignment="1" applyProtection="1">
      <alignment horizontal="left"/>
      <protection/>
    </xf>
    <xf numFmtId="179" fontId="3" fillId="33" borderId="25" xfId="61" applyFont="1" applyFill="1" applyBorder="1" applyAlignment="1" applyProtection="1">
      <alignment horizontal="left"/>
      <protection/>
    </xf>
    <xf numFmtId="179" fontId="3" fillId="33" borderId="26" xfId="61" applyFont="1" applyFill="1" applyBorder="1" applyAlignment="1" applyProtection="1">
      <alignment horizontal="left"/>
      <protection/>
    </xf>
    <xf numFmtId="179" fontId="3" fillId="33" borderId="27" xfId="61" applyFont="1" applyFill="1" applyBorder="1" applyAlignment="1" applyProtection="1">
      <alignment horizontal="left"/>
      <protection/>
    </xf>
    <xf numFmtId="0" fontId="48" fillId="33" borderId="21" xfId="0" applyFont="1" applyFill="1" applyBorder="1" applyAlignment="1">
      <alignment horizontal="left"/>
    </xf>
    <xf numFmtId="0" fontId="51" fillId="0" borderId="19" xfId="0" applyFont="1" applyFill="1" applyBorder="1" applyAlignment="1">
      <alignment horizontal="right"/>
    </xf>
    <xf numFmtId="0" fontId="48" fillId="33" borderId="21" xfId="0" applyFont="1" applyFill="1" applyBorder="1" applyAlignment="1" applyProtection="1">
      <alignment horizontal="left"/>
      <protection/>
    </xf>
    <xf numFmtId="0" fontId="48" fillId="33" borderId="0" xfId="0" applyFont="1" applyFill="1" applyBorder="1" applyAlignment="1" applyProtection="1">
      <alignment horizontal="left"/>
      <protection/>
    </xf>
    <xf numFmtId="0" fontId="49" fillId="33" borderId="18" xfId="0" applyFont="1" applyFill="1" applyBorder="1" applyAlignment="1" applyProtection="1">
      <alignment horizontal="right"/>
      <protection/>
    </xf>
    <xf numFmtId="186" fontId="49" fillId="33" borderId="18" xfId="0" applyNumberFormat="1" applyFont="1" applyFill="1" applyBorder="1" applyAlignment="1" applyProtection="1">
      <alignment horizontal="right"/>
      <protection/>
    </xf>
    <xf numFmtId="0" fontId="2" fillId="33" borderId="18" xfId="0" applyFont="1" applyFill="1" applyBorder="1" applyAlignment="1" applyProtection="1">
      <alignment horizontal="left"/>
      <protection/>
    </xf>
    <xf numFmtId="0" fontId="51" fillId="33" borderId="18" xfId="0" applyFont="1" applyFill="1" applyBorder="1" applyAlignment="1" applyProtection="1">
      <alignment horizontal="left"/>
      <protection/>
    </xf>
    <xf numFmtId="0" fontId="48" fillId="33" borderId="18" xfId="0" applyFont="1" applyFill="1" applyBorder="1" applyAlignment="1" applyProtection="1">
      <alignment horizontal="left"/>
      <protection/>
    </xf>
    <xf numFmtId="179" fontId="51" fillId="33" borderId="18" xfId="61" applyFont="1" applyFill="1" applyBorder="1" applyAlignment="1" applyProtection="1">
      <alignment horizontal="right"/>
      <protection/>
    </xf>
    <xf numFmtId="0" fontId="55" fillId="0" borderId="16" xfId="0" applyFont="1" applyFill="1" applyBorder="1" applyAlignment="1" applyProtection="1">
      <alignment horizontal="center"/>
      <protection locked="0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2"/>
  <sheetViews>
    <sheetView showGridLines="0" tabSelected="1" workbookViewId="0" topLeftCell="A55">
      <selection activeCell="D2" sqref="D2:F2"/>
    </sheetView>
  </sheetViews>
  <sheetFormatPr defaultColWidth="9.140625" defaultRowHeight="15"/>
  <cols>
    <col min="1" max="1" width="3.421875" style="0" customWidth="1"/>
    <col min="2" max="2" width="10.421875" style="3" customWidth="1"/>
    <col min="3" max="3" width="18.57421875" style="3" customWidth="1"/>
    <col min="4" max="4" width="23.57421875" style="3" customWidth="1"/>
    <col min="5" max="5" width="21.28125" style="3" customWidth="1"/>
    <col min="6" max="6" width="17.57421875" style="3" customWidth="1"/>
    <col min="7" max="7" width="15.8515625" style="3" customWidth="1"/>
    <col min="8" max="8" width="17.7109375" style="3" customWidth="1"/>
    <col min="9" max="9" width="2.00390625" style="3" customWidth="1"/>
    <col min="10" max="10" width="2.421875" style="3" customWidth="1"/>
  </cols>
  <sheetData>
    <row r="1" spans="1:9" ht="23.25" thickTop="1">
      <c r="A1" s="149" t="s">
        <v>15</v>
      </c>
      <c r="B1" s="150"/>
      <c r="C1" s="150"/>
      <c r="D1" s="150"/>
      <c r="E1" s="150"/>
      <c r="F1" s="150"/>
      <c r="G1" s="150"/>
      <c r="H1" s="150"/>
      <c r="I1" s="151"/>
    </row>
    <row r="2" spans="1:9" ht="23.25" thickBot="1">
      <c r="A2" s="99"/>
      <c r="B2" s="97"/>
      <c r="C2" s="97"/>
      <c r="D2" s="170" t="s">
        <v>49</v>
      </c>
      <c r="E2" s="170"/>
      <c r="F2" s="170"/>
      <c r="G2" s="97"/>
      <c r="H2" s="97"/>
      <c r="I2" s="98"/>
    </row>
    <row r="3" spans="1:10" ht="6.75" customHeight="1" thickTop="1">
      <c r="A3" s="61"/>
      <c r="B3" s="62"/>
      <c r="C3" s="62"/>
      <c r="D3" s="62"/>
      <c r="E3" s="62"/>
      <c r="F3" s="62"/>
      <c r="G3" s="62"/>
      <c r="H3" s="62"/>
      <c r="I3" s="63"/>
      <c r="J3" s="2"/>
    </row>
    <row r="4" spans="1:10" ht="15">
      <c r="A4" s="64"/>
      <c r="B4" s="75" t="s">
        <v>0</v>
      </c>
      <c r="C4" s="76" t="s">
        <v>1</v>
      </c>
      <c r="D4" s="76" t="s">
        <v>20</v>
      </c>
      <c r="E4" s="76" t="s">
        <v>2</v>
      </c>
      <c r="F4" s="78"/>
      <c r="G4" s="78"/>
      <c r="H4" s="78"/>
      <c r="I4" s="65"/>
      <c r="J4" s="5"/>
    </row>
    <row r="5" spans="1:10" ht="15">
      <c r="A5" s="64"/>
      <c r="B5" s="77" t="s">
        <v>14</v>
      </c>
      <c r="C5" s="60">
        <v>0</v>
      </c>
      <c r="D5" s="60">
        <v>15</v>
      </c>
      <c r="E5" s="92">
        <v>0</v>
      </c>
      <c r="F5" s="78"/>
      <c r="G5" s="78"/>
      <c r="H5" s="78"/>
      <c r="I5" s="69"/>
      <c r="J5" s="6"/>
    </row>
    <row r="6" spans="1:10" ht="15">
      <c r="A6" s="64"/>
      <c r="B6" s="152" t="s">
        <v>17</v>
      </c>
      <c r="C6" s="153"/>
      <c r="D6" s="154"/>
      <c r="E6" s="57">
        <v>200</v>
      </c>
      <c r="F6" s="87"/>
      <c r="G6" s="87"/>
      <c r="H6" s="87"/>
      <c r="I6" s="69"/>
      <c r="J6" s="6"/>
    </row>
    <row r="7" spans="1:10" ht="15">
      <c r="A7" s="64"/>
      <c r="B7" s="152" t="s">
        <v>16</v>
      </c>
      <c r="C7" s="153"/>
      <c r="D7" s="154"/>
      <c r="E7" s="57">
        <v>10</v>
      </c>
      <c r="F7" s="87"/>
      <c r="G7" s="87"/>
      <c r="H7" s="87"/>
      <c r="I7" s="69"/>
      <c r="J7" s="6"/>
    </row>
    <row r="8" spans="1:10" ht="15">
      <c r="A8" s="64"/>
      <c r="B8" s="152" t="s">
        <v>18</v>
      </c>
      <c r="C8" s="153"/>
      <c r="D8" s="154"/>
      <c r="E8" s="57">
        <v>20</v>
      </c>
      <c r="F8" s="87"/>
      <c r="G8" s="87"/>
      <c r="H8" s="87"/>
      <c r="I8" s="69"/>
      <c r="J8" s="6"/>
    </row>
    <row r="9" spans="1:10" ht="15">
      <c r="A9" s="64"/>
      <c r="B9" s="155" t="s">
        <v>36</v>
      </c>
      <c r="C9" s="155"/>
      <c r="D9" s="155"/>
      <c r="E9" s="57">
        <v>81</v>
      </c>
      <c r="F9" s="87"/>
      <c r="G9" s="87"/>
      <c r="H9" s="87"/>
      <c r="I9" s="69"/>
      <c r="J9" s="6"/>
    </row>
    <row r="10" spans="1:10" ht="15">
      <c r="A10" s="64"/>
      <c r="B10" s="157" t="s">
        <v>19</v>
      </c>
      <c r="C10" s="158"/>
      <c r="D10" s="159"/>
      <c r="E10" s="58">
        <v>1620</v>
      </c>
      <c r="F10" s="87"/>
      <c r="G10" s="87"/>
      <c r="H10" s="87"/>
      <c r="I10" s="69"/>
      <c r="J10" s="6"/>
    </row>
    <row r="11" spans="1:10" ht="12.75" customHeight="1" thickBot="1">
      <c r="A11" s="66"/>
      <c r="B11" s="67"/>
      <c r="C11" s="68"/>
      <c r="D11" s="68"/>
      <c r="E11" s="8"/>
      <c r="F11" s="70"/>
      <c r="G11" s="70"/>
      <c r="H11" s="71"/>
      <c r="I11" s="72"/>
      <c r="J11" s="6"/>
    </row>
    <row r="12" spans="1:10" ht="2.25" customHeight="1" thickBot="1" thickTop="1">
      <c r="A12" s="45"/>
      <c r="B12" s="47"/>
      <c r="C12" s="14"/>
      <c r="D12" s="14"/>
      <c r="E12" s="46"/>
      <c r="F12" s="48"/>
      <c r="G12" s="48"/>
      <c r="H12" s="46"/>
      <c r="I12" s="46"/>
      <c r="J12" s="6"/>
    </row>
    <row r="13" spans="1:10" ht="6.75" customHeight="1" thickTop="1">
      <c r="A13" s="11"/>
      <c r="B13" s="30"/>
      <c r="C13" s="30"/>
      <c r="D13" s="30"/>
      <c r="E13" s="30"/>
      <c r="F13" s="30"/>
      <c r="G13" s="30"/>
      <c r="H13" s="30"/>
      <c r="I13" s="37"/>
      <c r="J13" s="2"/>
    </row>
    <row r="14" spans="1:10" ht="15">
      <c r="A14" s="12"/>
      <c r="B14" s="79" t="s">
        <v>42</v>
      </c>
      <c r="C14" s="80"/>
      <c r="D14" s="80"/>
      <c r="E14" s="81"/>
      <c r="F14" s="82" t="s">
        <v>4</v>
      </c>
      <c r="G14" s="83"/>
      <c r="H14" s="82" t="s">
        <v>31</v>
      </c>
      <c r="I14" s="49"/>
      <c r="J14" s="2"/>
    </row>
    <row r="15" spans="1:10" ht="15">
      <c r="A15" s="12"/>
      <c r="B15" s="160" t="s">
        <v>13</v>
      </c>
      <c r="C15" s="160"/>
      <c r="D15" s="91">
        <v>0</v>
      </c>
      <c r="E15" s="81"/>
      <c r="F15" s="81"/>
      <c r="G15" s="81"/>
      <c r="H15" s="81"/>
      <c r="I15" s="49"/>
      <c r="J15" s="2"/>
    </row>
    <row r="16" spans="1:10" ht="15">
      <c r="A16" s="12"/>
      <c r="B16" s="84" t="s">
        <v>5</v>
      </c>
      <c r="C16" s="100">
        <v>0</v>
      </c>
      <c r="D16" s="100">
        <v>0</v>
      </c>
      <c r="E16" s="84"/>
      <c r="F16" s="84"/>
      <c r="G16" s="84"/>
      <c r="H16" s="84"/>
      <c r="I16" s="49"/>
      <c r="J16" s="2"/>
    </row>
    <row r="17" spans="1:10" ht="15">
      <c r="A17" s="12"/>
      <c r="B17" s="84" t="s">
        <v>6</v>
      </c>
      <c r="C17" s="100">
        <v>0</v>
      </c>
      <c r="D17" s="100">
        <v>0</v>
      </c>
      <c r="E17" s="84"/>
      <c r="F17" s="84"/>
      <c r="G17" s="84"/>
      <c r="H17" s="84"/>
      <c r="I17" s="49"/>
      <c r="J17" s="2"/>
    </row>
    <row r="18" spans="1:10" ht="15">
      <c r="A18" s="12"/>
      <c r="B18" s="84" t="s">
        <v>7</v>
      </c>
      <c r="C18" s="93">
        <f>D15/12</f>
        <v>0</v>
      </c>
      <c r="D18" s="100">
        <v>0</v>
      </c>
      <c r="E18" s="84"/>
      <c r="F18" s="84"/>
      <c r="G18" s="84"/>
      <c r="H18" s="84"/>
      <c r="I18" s="49"/>
      <c r="J18" s="2"/>
    </row>
    <row r="19" spans="1:10" ht="15">
      <c r="A19" s="12"/>
      <c r="B19" s="84" t="s">
        <v>11</v>
      </c>
      <c r="C19" s="94">
        <f>C18/3</f>
        <v>0</v>
      </c>
      <c r="D19" s="100">
        <v>0</v>
      </c>
      <c r="E19" s="88"/>
      <c r="F19" s="89"/>
      <c r="G19" s="84"/>
      <c r="H19" s="84"/>
      <c r="I19" s="49"/>
      <c r="J19" s="2"/>
    </row>
    <row r="20" spans="1:10" ht="15">
      <c r="A20" s="12"/>
      <c r="B20" s="84" t="s">
        <v>22</v>
      </c>
      <c r="C20" s="100">
        <v>0</v>
      </c>
      <c r="D20" s="100">
        <v>0</v>
      </c>
      <c r="E20" s="90"/>
      <c r="F20" s="84"/>
      <c r="G20" s="84"/>
      <c r="H20" s="84"/>
      <c r="I20" s="49"/>
      <c r="J20" s="2"/>
    </row>
    <row r="21" spans="1:10" ht="15">
      <c r="A21" s="12"/>
      <c r="B21" s="85" t="s">
        <v>8</v>
      </c>
      <c r="C21" s="148">
        <f>+D15/12</f>
        <v>0</v>
      </c>
      <c r="D21" s="148">
        <f>SUM(C16:C21)</f>
        <v>0</v>
      </c>
      <c r="E21" s="73"/>
      <c r="F21" s="74">
        <f>H21*12</f>
        <v>0</v>
      </c>
      <c r="G21" s="86"/>
      <c r="H21" s="74">
        <f>D15+D21</f>
        <v>0</v>
      </c>
      <c r="I21" s="49"/>
      <c r="J21" s="2"/>
    </row>
    <row r="22" spans="1:10" ht="6.75" customHeight="1" thickBot="1">
      <c r="A22" s="13"/>
      <c r="B22" s="161"/>
      <c r="C22" s="161"/>
      <c r="D22" s="51"/>
      <c r="E22" s="52"/>
      <c r="F22" s="53"/>
      <c r="G22" s="54"/>
      <c r="H22" s="55"/>
      <c r="I22" s="50"/>
      <c r="J22" s="2"/>
    </row>
    <row r="23" spans="1:10" ht="2.25" customHeight="1" thickBot="1" thickTop="1">
      <c r="A23" s="45"/>
      <c r="B23" s="7"/>
      <c r="C23" s="2"/>
      <c r="D23" s="2"/>
      <c r="E23" s="6"/>
      <c r="F23" s="17"/>
      <c r="G23" s="17"/>
      <c r="H23" s="6"/>
      <c r="I23" s="46"/>
      <c r="J23" s="6"/>
    </row>
    <row r="24" spans="1:10" ht="6.75" customHeight="1" thickTop="1">
      <c r="A24" s="11"/>
      <c r="B24" s="28"/>
      <c r="C24" s="28"/>
      <c r="D24" s="28"/>
      <c r="E24" s="29"/>
      <c r="F24" s="38"/>
      <c r="G24" s="31"/>
      <c r="H24" s="14"/>
      <c r="I24" s="15"/>
      <c r="J24" s="6"/>
    </row>
    <row r="25" spans="1:10" ht="15">
      <c r="A25" s="12"/>
      <c r="B25" s="101" t="s">
        <v>43</v>
      </c>
      <c r="C25" s="102"/>
      <c r="D25" s="102"/>
      <c r="E25" s="103"/>
      <c r="F25" s="104" t="s">
        <v>40</v>
      </c>
      <c r="G25" s="102"/>
      <c r="H25" s="105" t="s">
        <v>31</v>
      </c>
      <c r="I25" s="18"/>
      <c r="J25" s="6"/>
    </row>
    <row r="26" spans="1:10" ht="15">
      <c r="A26" s="12"/>
      <c r="B26" s="162" t="s">
        <v>23</v>
      </c>
      <c r="C26" s="162"/>
      <c r="D26" s="162"/>
      <c r="E26" s="162"/>
      <c r="F26" s="142">
        <v>0</v>
      </c>
      <c r="G26" s="106"/>
      <c r="H26" s="106"/>
      <c r="I26" s="18"/>
      <c r="J26" s="6"/>
    </row>
    <row r="27" spans="1:10" ht="15">
      <c r="A27" s="12"/>
      <c r="B27" s="163" t="s">
        <v>24</v>
      </c>
      <c r="C27" s="163"/>
      <c r="D27" s="163"/>
      <c r="E27" s="163"/>
      <c r="F27" s="143">
        <v>0</v>
      </c>
      <c r="G27" s="107"/>
      <c r="H27" s="107"/>
      <c r="I27" s="18"/>
      <c r="J27" s="6"/>
    </row>
    <row r="28" spans="1:10" ht="15">
      <c r="A28" s="12"/>
      <c r="B28" s="163" t="s">
        <v>25</v>
      </c>
      <c r="C28" s="163"/>
      <c r="D28" s="163"/>
      <c r="E28" s="163"/>
      <c r="F28" s="143">
        <v>0</v>
      </c>
      <c r="G28" s="107"/>
      <c r="H28" s="107"/>
      <c r="I28" s="18"/>
      <c r="J28" s="6"/>
    </row>
    <row r="29" spans="1:10" ht="15">
      <c r="A29" s="12"/>
      <c r="B29" s="163" t="s">
        <v>26</v>
      </c>
      <c r="C29" s="163"/>
      <c r="D29" s="163"/>
      <c r="E29" s="163"/>
      <c r="F29" s="143">
        <v>0</v>
      </c>
      <c r="G29" s="107"/>
      <c r="H29" s="107"/>
      <c r="I29" s="18"/>
      <c r="J29" s="6"/>
    </row>
    <row r="30" spans="1:10" ht="15">
      <c r="A30" s="12"/>
      <c r="B30" s="163" t="s">
        <v>27</v>
      </c>
      <c r="C30" s="163"/>
      <c r="D30" s="163"/>
      <c r="E30" s="163"/>
      <c r="F30" s="143">
        <v>0</v>
      </c>
      <c r="G30" s="107"/>
      <c r="H30" s="107"/>
      <c r="I30" s="18"/>
      <c r="J30" s="6"/>
    </row>
    <row r="31" spans="1:10" ht="15">
      <c r="A31" s="12"/>
      <c r="B31" s="163" t="s">
        <v>28</v>
      </c>
      <c r="C31" s="163"/>
      <c r="D31" s="163"/>
      <c r="E31" s="163"/>
      <c r="F31" s="143">
        <v>0</v>
      </c>
      <c r="G31" s="107"/>
      <c r="H31" s="107"/>
      <c r="I31" s="18"/>
      <c r="J31" s="6"/>
    </row>
    <row r="32" spans="1:10" ht="15">
      <c r="A32" s="12"/>
      <c r="B32" s="163" t="s">
        <v>29</v>
      </c>
      <c r="C32" s="163"/>
      <c r="D32" s="163"/>
      <c r="E32" s="163"/>
      <c r="F32" s="143">
        <v>0</v>
      </c>
      <c r="G32" s="107"/>
      <c r="H32" s="107"/>
      <c r="I32" s="18"/>
      <c r="J32" s="6"/>
    </row>
    <row r="33" spans="1:10" ht="15">
      <c r="A33" s="12"/>
      <c r="B33" s="163" t="s">
        <v>41</v>
      </c>
      <c r="C33" s="163"/>
      <c r="D33" s="163"/>
      <c r="E33" s="163"/>
      <c r="F33" s="143">
        <v>0</v>
      </c>
      <c r="G33" s="107"/>
      <c r="H33" s="107"/>
      <c r="I33" s="18"/>
      <c r="J33" s="6"/>
    </row>
    <row r="34" spans="1:10" ht="15">
      <c r="A34" s="12"/>
      <c r="B34" s="156" t="s">
        <v>30</v>
      </c>
      <c r="C34" s="156"/>
      <c r="D34" s="156"/>
      <c r="E34" s="156"/>
      <c r="F34" s="144">
        <v>0</v>
      </c>
      <c r="G34" s="108"/>
      <c r="H34" s="109"/>
      <c r="I34" s="18"/>
      <c r="J34" s="6"/>
    </row>
    <row r="35" spans="1:10" ht="15">
      <c r="A35" s="12"/>
      <c r="B35" s="169" t="s">
        <v>12</v>
      </c>
      <c r="C35" s="169"/>
      <c r="D35" s="169"/>
      <c r="E35" s="169"/>
      <c r="F35" s="111">
        <f>SUM(F26:F34)</f>
        <v>0</v>
      </c>
      <c r="G35" s="102"/>
      <c r="H35" s="110">
        <f>F35/12</f>
        <v>0</v>
      </c>
      <c r="I35" s="18"/>
      <c r="J35" s="6"/>
    </row>
    <row r="36" spans="1:10" ht="6.75" customHeight="1" thickBot="1">
      <c r="A36" s="13"/>
      <c r="B36" s="23"/>
      <c r="C36" s="23"/>
      <c r="D36" s="23"/>
      <c r="E36" s="32"/>
      <c r="F36" s="33"/>
      <c r="G36" s="23"/>
      <c r="H36" s="23"/>
      <c r="I36" s="24"/>
      <c r="J36" s="6"/>
    </row>
    <row r="37" spans="1:10" ht="2.25" customHeight="1" thickBot="1" thickTop="1">
      <c r="A37" s="1"/>
      <c r="B37" s="2"/>
      <c r="C37" s="2"/>
      <c r="D37" s="2"/>
      <c r="E37" s="25"/>
      <c r="F37" s="27"/>
      <c r="G37" s="2"/>
      <c r="H37" s="2"/>
      <c r="I37" s="2"/>
      <c r="J37" s="6"/>
    </row>
    <row r="38" spans="1:10" ht="6.75" customHeight="1" thickTop="1">
      <c r="A38" s="11"/>
      <c r="B38" s="14"/>
      <c r="C38" s="14"/>
      <c r="D38" s="14"/>
      <c r="E38" s="34"/>
      <c r="F38" s="35"/>
      <c r="G38" s="14"/>
      <c r="H38" s="14"/>
      <c r="I38" s="15"/>
      <c r="J38" s="6"/>
    </row>
    <row r="39" spans="1:10" ht="15">
      <c r="A39" s="12"/>
      <c r="B39" s="112" t="s">
        <v>44</v>
      </c>
      <c r="C39" s="106"/>
      <c r="D39" s="106"/>
      <c r="E39" s="113"/>
      <c r="F39" s="106"/>
      <c r="G39" s="106"/>
      <c r="H39" s="106"/>
      <c r="I39" s="96"/>
      <c r="J39" s="6"/>
    </row>
    <row r="40" spans="1:10" ht="15">
      <c r="A40" s="12"/>
      <c r="B40" s="101"/>
      <c r="C40" s="102"/>
      <c r="D40" s="102"/>
      <c r="E40" s="103"/>
      <c r="F40" s="102"/>
      <c r="G40" s="102"/>
      <c r="H40" s="102"/>
      <c r="I40" s="96"/>
      <c r="J40" s="6"/>
    </row>
    <row r="41" spans="1:10" ht="15">
      <c r="A41" s="12"/>
      <c r="B41" s="101"/>
      <c r="C41" s="102"/>
      <c r="D41" s="114" t="s">
        <v>33</v>
      </c>
      <c r="E41" s="115" t="s">
        <v>34</v>
      </c>
      <c r="F41" s="114" t="s">
        <v>35</v>
      </c>
      <c r="G41" s="164" t="s">
        <v>31</v>
      </c>
      <c r="H41" s="164"/>
      <c r="I41" s="96"/>
      <c r="J41" s="6"/>
    </row>
    <row r="42" spans="1:10" ht="15">
      <c r="A42" s="12"/>
      <c r="B42" s="116" t="s">
        <v>32</v>
      </c>
      <c r="C42" s="102"/>
      <c r="D42" s="120">
        <v>0</v>
      </c>
      <c r="E42" s="121">
        <v>0</v>
      </c>
      <c r="F42" s="102">
        <f>E9</f>
        <v>81</v>
      </c>
      <c r="G42" s="165" t="e">
        <f>SUM(F42/D42*E42*20)</f>
        <v>#DIV/0!</v>
      </c>
      <c r="H42" s="165"/>
      <c r="I42" s="18"/>
      <c r="J42" s="6"/>
    </row>
    <row r="43" spans="1:10" ht="15">
      <c r="A43" s="12"/>
      <c r="B43" s="117"/>
      <c r="C43" s="107"/>
      <c r="D43" s="107"/>
      <c r="E43" s="95"/>
      <c r="F43" s="107"/>
      <c r="G43" s="107"/>
      <c r="H43" s="107"/>
      <c r="I43" s="18"/>
      <c r="J43" s="6"/>
    </row>
    <row r="44" spans="1:10" ht="15">
      <c r="A44" s="12"/>
      <c r="B44" s="117"/>
      <c r="C44" s="107"/>
      <c r="D44" s="107"/>
      <c r="E44" s="95"/>
      <c r="F44" s="107"/>
      <c r="G44" s="107"/>
      <c r="H44" s="107"/>
      <c r="I44" s="18"/>
      <c r="J44" s="6"/>
    </row>
    <row r="45" spans="1:10" ht="15">
      <c r="A45" s="12"/>
      <c r="B45" s="166" t="s">
        <v>37</v>
      </c>
      <c r="C45" s="166"/>
      <c r="D45" s="166"/>
      <c r="E45" s="39">
        <v>0</v>
      </c>
      <c r="F45" s="118"/>
      <c r="G45" s="118"/>
      <c r="H45" s="119" t="e">
        <f>G42*E45</f>
        <v>#DIV/0!</v>
      </c>
      <c r="I45" s="16"/>
      <c r="J45" s="6"/>
    </row>
    <row r="46" spans="1:10" ht="6.75" customHeight="1" thickBot="1">
      <c r="A46" s="12"/>
      <c r="B46" s="2"/>
      <c r="C46" s="2"/>
      <c r="D46" s="2"/>
      <c r="E46" s="4"/>
      <c r="F46" s="2"/>
      <c r="G46" s="40"/>
      <c r="H46" s="56"/>
      <c r="I46" s="36"/>
      <c r="J46" s="6"/>
    </row>
    <row r="47" spans="1:10" ht="2.25" customHeight="1" thickTop="1">
      <c r="A47" s="45"/>
      <c r="B47" s="14"/>
      <c r="C47" s="14"/>
      <c r="D47" s="14"/>
      <c r="E47" s="26"/>
      <c r="F47" s="14"/>
      <c r="G47" s="42"/>
      <c r="H47" s="43"/>
      <c r="I47" s="44"/>
      <c r="J47" s="6"/>
    </row>
    <row r="48" spans="1:10" ht="6.75" customHeight="1">
      <c r="A48" s="12"/>
      <c r="B48" s="7"/>
      <c r="C48" s="2"/>
      <c r="D48" s="2"/>
      <c r="E48" s="6"/>
      <c r="F48" s="17"/>
      <c r="G48" s="17"/>
      <c r="H48" s="6"/>
      <c r="I48" s="16"/>
      <c r="J48" s="6"/>
    </row>
    <row r="49" spans="1:10" ht="15">
      <c r="A49" s="12"/>
      <c r="B49" s="167" t="s">
        <v>3</v>
      </c>
      <c r="C49" s="167"/>
      <c r="D49" s="167"/>
      <c r="E49" s="122" t="s">
        <v>4</v>
      </c>
      <c r="F49" s="123"/>
      <c r="G49" s="104" t="s">
        <v>31</v>
      </c>
      <c r="H49" s="124"/>
      <c r="I49" s="18"/>
      <c r="J49" s="2"/>
    </row>
    <row r="50" spans="1:10" ht="15">
      <c r="A50" s="12"/>
      <c r="B50" s="125" t="s">
        <v>21</v>
      </c>
      <c r="C50" s="140">
        <v>0</v>
      </c>
      <c r="D50" s="125"/>
      <c r="E50" s="93">
        <f>E5*C50</f>
        <v>0</v>
      </c>
      <c r="F50" s="107"/>
      <c r="G50" s="93">
        <f>E50/12</f>
        <v>0</v>
      </c>
      <c r="H50" s="130" t="e">
        <f>G50/G58</f>
        <v>#DIV/0!</v>
      </c>
      <c r="I50" s="18"/>
      <c r="J50" s="2"/>
    </row>
    <row r="51" spans="1:10" ht="15">
      <c r="A51" s="12"/>
      <c r="B51" s="126" t="s">
        <v>45</v>
      </c>
      <c r="C51" s="126"/>
      <c r="D51" s="127"/>
      <c r="E51" s="100">
        <v>0</v>
      </c>
      <c r="F51" s="107"/>
      <c r="G51" s="93">
        <f>SUM(E51/10)</f>
        <v>0</v>
      </c>
      <c r="H51" s="131" t="e">
        <f>G51/G58</f>
        <v>#DIV/0!</v>
      </c>
      <c r="I51" s="18"/>
      <c r="J51" s="2"/>
    </row>
    <row r="52" spans="1:10" ht="15">
      <c r="A52" s="12"/>
      <c r="B52" s="163" t="s">
        <v>46</v>
      </c>
      <c r="C52" s="163"/>
      <c r="D52" s="163"/>
      <c r="E52" s="145">
        <v>0</v>
      </c>
      <c r="F52" s="107"/>
      <c r="G52" s="93">
        <f>E52/12</f>
        <v>0</v>
      </c>
      <c r="H52" s="131" t="e">
        <f>G52/G58</f>
        <v>#DIV/0!</v>
      </c>
      <c r="I52" s="18"/>
      <c r="J52" s="2"/>
    </row>
    <row r="53" spans="1:10" ht="15">
      <c r="A53" s="12"/>
      <c r="B53" s="163" t="s">
        <v>47</v>
      </c>
      <c r="C53" s="163"/>
      <c r="D53" s="163"/>
      <c r="E53" s="100">
        <v>0</v>
      </c>
      <c r="F53" s="107"/>
      <c r="G53" s="93">
        <f>SUM(E53/10)</f>
        <v>0</v>
      </c>
      <c r="H53" s="131" t="e">
        <f>G53/G58</f>
        <v>#DIV/0!</v>
      </c>
      <c r="I53" s="18"/>
      <c r="J53" s="2"/>
    </row>
    <row r="54" spans="1:10" ht="15">
      <c r="A54" s="12"/>
      <c r="B54" s="163" t="s">
        <v>48</v>
      </c>
      <c r="C54" s="163"/>
      <c r="D54" s="163"/>
      <c r="E54" s="93">
        <f>F21</f>
        <v>0</v>
      </c>
      <c r="F54" s="107"/>
      <c r="G54" s="93">
        <f>E54/12</f>
        <v>0</v>
      </c>
      <c r="H54" s="131" t="e">
        <f>G54/G58</f>
        <v>#DIV/0!</v>
      </c>
      <c r="I54" s="18"/>
      <c r="J54" s="2"/>
    </row>
    <row r="55" spans="1:10" ht="15">
      <c r="A55" s="12"/>
      <c r="B55" s="168" t="s">
        <v>9</v>
      </c>
      <c r="C55" s="168"/>
      <c r="D55" s="168"/>
      <c r="E55" s="146">
        <f>SUM(E50:E54)</f>
        <v>0</v>
      </c>
      <c r="F55" s="102"/>
      <c r="G55" s="146">
        <f>SUM(G50:G54)</f>
        <v>0</v>
      </c>
      <c r="H55" s="130"/>
      <c r="I55" s="18"/>
      <c r="J55" s="2"/>
    </row>
    <row r="56" spans="1:10" ht="15">
      <c r="A56" s="12"/>
      <c r="B56" s="128" t="s">
        <v>38</v>
      </c>
      <c r="C56" s="141">
        <v>0</v>
      </c>
      <c r="D56" s="128"/>
      <c r="E56" s="93">
        <f>E55*C56</f>
        <v>0</v>
      </c>
      <c r="F56" s="95"/>
      <c r="G56" s="93">
        <f>G55*C56</f>
        <v>0</v>
      </c>
      <c r="H56" s="130" t="e">
        <f>G56/G58</f>
        <v>#DIV/0!</v>
      </c>
      <c r="I56" s="18"/>
      <c r="J56" s="2"/>
    </row>
    <row r="57" spans="1:10" ht="15">
      <c r="A57" s="12"/>
      <c r="B57" s="163"/>
      <c r="C57" s="163"/>
      <c r="D57" s="163"/>
      <c r="E57" s="95"/>
      <c r="F57" s="95"/>
      <c r="G57" s="95"/>
      <c r="H57" s="131"/>
      <c r="I57" s="18"/>
      <c r="J57" s="2"/>
    </row>
    <row r="58" spans="1:10" ht="15">
      <c r="A58" s="12"/>
      <c r="B58" s="167" t="s">
        <v>10</v>
      </c>
      <c r="C58" s="167"/>
      <c r="D58" s="167"/>
      <c r="E58" s="147">
        <f>SUM(E55:E57)</f>
        <v>0</v>
      </c>
      <c r="F58" s="102"/>
      <c r="G58" s="147">
        <f>SUM(G55:G57)</f>
        <v>0</v>
      </c>
      <c r="H58" s="130" t="e">
        <f>SUM(H50:H57)</f>
        <v>#DIV/0!</v>
      </c>
      <c r="I58" s="18"/>
      <c r="J58" s="2"/>
    </row>
    <row r="59" spans="1:10" ht="15">
      <c r="A59" s="12"/>
      <c r="B59" s="129"/>
      <c r="C59" s="129"/>
      <c r="D59" s="129"/>
      <c r="E59" s="136"/>
      <c r="F59" s="107"/>
      <c r="G59" s="132"/>
      <c r="H59" s="124"/>
      <c r="I59" s="18"/>
      <c r="J59" s="2"/>
    </row>
    <row r="60" spans="1:10" ht="15">
      <c r="A60" s="12"/>
      <c r="B60" s="137" t="s">
        <v>39</v>
      </c>
      <c r="C60" s="137"/>
      <c r="D60" s="138"/>
      <c r="E60" s="139"/>
      <c r="F60" s="133"/>
      <c r="G60" s="134">
        <f>G58/E10</f>
        <v>0</v>
      </c>
      <c r="H60" s="135"/>
      <c r="I60" s="18"/>
      <c r="J60" s="2"/>
    </row>
    <row r="61" spans="1:10" ht="6.75" customHeight="1" thickBot="1">
      <c r="A61" s="13"/>
      <c r="B61" s="19"/>
      <c r="C61" s="19"/>
      <c r="D61" s="19"/>
      <c r="E61" s="20"/>
      <c r="F61" s="21"/>
      <c r="G61" s="22"/>
      <c r="H61" s="41"/>
      <c r="I61" s="24"/>
      <c r="J61" s="2"/>
    </row>
    <row r="62" spans="1:10" ht="15.75" thickTop="1">
      <c r="A62" s="1"/>
      <c r="B62" s="59"/>
      <c r="C62" s="59"/>
      <c r="D62" s="28"/>
      <c r="E62" s="9"/>
      <c r="F62" s="5"/>
      <c r="G62" s="10"/>
      <c r="H62" s="2"/>
      <c r="I62" s="2"/>
      <c r="J62" s="2"/>
    </row>
  </sheetData>
  <sheetProtection/>
  <mergeCells count="29">
    <mergeCell ref="B53:D53"/>
    <mergeCell ref="B54:D54"/>
    <mergeCell ref="B55:D55"/>
    <mergeCell ref="B57:D57"/>
    <mergeCell ref="B58:D58"/>
    <mergeCell ref="B35:E35"/>
    <mergeCell ref="G41:H41"/>
    <mergeCell ref="G42:H42"/>
    <mergeCell ref="B45:D45"/>
    <mergeCell ref="B49:D49"/>
    <mergeCell ref="B52:D52"/>
    <mergeCell ref="B29:E29"/>
    <mergeCell ref="B30:E30"/>
    <mergeCell ref="B31:E31"/>
    <mergeCell ref="B32:E32"/>
    <mergeCell ref="B33:E33"/>
    <mergeCell ref="B34:E34"/>
    <mergeCell ref="B10:D10"/>
    <mergeCell ref="B15:C15"/>
    <mergeCell ref="B22:C22"/>
    <mergeCell ref="B26:E26"/>
    <mergeCell ref="B27:E27"/>
    <mergeCell ref="B28:E28"/>
    <mergeCell ref="A1:I1"/>
    <mergeCell ref="D2:F2"/>
    <mergeCell ref="B6:D6"/>
    <mergeCell ref="B7:D7"/>
    <mergeCell ref="B8:D8"/>
    <mergeCell ref="B9:D9"/>
  </mergeCells>
  <printOptions/>
  <pageMargins left="0.31496062992125984" right="0.31496062992125984" top="0.1968503937007874" bottom="0.1968503937007874" header="0.31496062992125984" footer="0.31496062992125984"/>
  <pageSetup horizontalDpi="600" verticalDpi="600" orientation="portrait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VIASP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Recepcao</dc:creator>
  <cp:keywords/>
  <dc:description/>
  <cp:lastModifiedBy>Aratiba</cp:lastModifiedBy>
  <cp:lastPrinted>2018-09-12T12:24:37Z</cp:lastPrinted>
  <dcterms:created xsi:type="dcterms:W3CDTF">2009-12-12T13:43:50Z</dcterms:created>
  <dcterms:modified xsi:type="dcterms:W3CDTF">2019-02-05T12:08:33Z</dcterms:modified>
  <cp:category/>
  <cp:version/>
  <cp:contentType/>
  <cp:contentStatus/>
</cp:coreProperties>
</file>